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OneDrive-Tomomi\デスクトップ\"/>
    </mc:Choice>
  </mc:AlternateContent>
  <xr:revisionPtr revIDLastSave="0" documentId="13_ncr:1_{C0F7A94B-13B0-4B32-B91A-5D8C16ACCEF0}" xr6:coauthVersionLast="47" xr6:coauthVersionMax="47" xr10:uidLastSave="{00000000-0000-0000-0000-000000000000}"/>
  <bookViews>
    <workbookView xWindow="-108" yWindow="-108" windowWidth="23256" windowHeight="12456" xr2:uid="{93CD62B2-2777-40E2-AE5E-042933501479}"/>
  </bookViews>
  <sheets>
    <sheet name="テンプレート" sheetId="5" r:id="rId1"/>
    <sheet name="1月シフト" sheetId="6" r:id="rId2"/>
    <sheet name="設定シート" sheetId="4" r:id="rId3"/>
  </sheets>
  <definedNames>
    <definedName name="月">OFFSET(設定シート!$B:$B,1,0,COUNTA(設定シート!$B:$B)-1,1)</definedName>
    <definedName name="担当" localSheetId="1">OFFSET('1月シフト'!$F:$F,4,0,COUNTA('1月シフト'!$F:$F)-1,1)</definedName>
    <definedName name="担当" localSheetId="0">OFFSET(テンプレート!$F:$F,4,0,COUNTA(テンプレート!$F:$F)-1,1)</definedName>
    <definedName name="年">OFFSET(設定シート!$A:$A,1,0,COUNTA(設定シート!$A:$A)-1,1)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" l="1"/>
  <c r="C5" i="6" s="1"/>
  <c r="B5" i="5"/>
  <c r="C5" i="5" s="1"/>
  <c r="B6" i="6" l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C6" i="6" l="1"/>
  <c r="B7" i="6"/>
  <c r="C6" i="5"/>
  <c r="C7" i="6" l="1"/>
  <c r="B8" i="6"/>
  <c r="C7" i="5"/>
  <c r="C8" i="6" l="1"/>
  <c r="B9" i="6"/>
  <c r="C8" i="5"/>
  <c r="C9" i="6" l="1"/>
  <c r="B10" i="6"/>
  <c r="C9" i="5"/>
  <c r="C10" i="6" l="1"/>
  <c r="B11" i="6"/>
  <c r="C10" i="5"/>
  <c r="C11" i="6" l="1"/>
  <c r="B12" i="6"/>
  <c r="C11" i="5"/>
  <c r="B13" i="6" l="1"/>
  <c r="C12" i="6"/>
  <c r="C12" i="5"/>
  <c r="C13" i="6" l="1"/>
  <c r="B14" i="6"/>
  <c r="C13" i="5"/>
  <c r="B15" i="6" l="1"/>
  <c r="C14" i="6"/>
  <c r="C14" i="5"/>
  <c r="C15" i="6" l="1"/>
  <c r="B16" i="6"/>
  <c r="C15" i="5"/>
  <c r="B17" i="6" l="1"/>
  <c r="C16" i="6"/>
  <c r="C16" i="5"/>
  <c r="C17" i="6" l="1"/>
  <c r="B18" i="6"/>
  <c r="C17" i="5"/>
  <c r="B19" i="6" l="1"/>
  <c r="C18" i="6"/>
  <c r="C18" i="5"/>
  <c r="C19" i="6" l="1"/>
  <c r="B20" i="6"/>
  <c r="C19" i="5"/>
  <c r="B21" i="6" l="1"/>
  <c r="C20" i="6"/>
  <c r="C20" i="5"/>
  <c r="C21" i="6" l="1"/>
  <c r="B22" i="6"/>
  <c r="C21" i="5"/>
  <c r="B23" i="6" l="1"/>
  <c r="C22" i="6"/>
  <c r="C22" i="5"/>
  <c r="C23" i="6" l="1"/>
  <c r="B24" i="6"/>
  <c r="C23" i="5"/>
  <c r="B25" i="6" l="1"/>
  <c r="C24" i="6"/>
  <c r="C24" i="5"/>
  <c r="B26" i="6" l="1"/>
  <c r="C25" i="6"/>
  <c r="C25" i="5"/>
  <c r="B27" i="6" l="1"/>
  <c r="C26" i="6"/>
  <c r="C26" i="5"/>
  <c r="C27" i="6" l="1"/>
  <c r="B28" i="6"/>
  <c r="C27" i="5"/>
  <c r="B29" i="6" l="1"/>
  <c r="C28" i="6"/>
  <c r="C28" i="5"/>
  <c r="C29" i="6" l="1"/>
  <c r="B30" i="6"/>
  <c r="C29" i="5"/>
  <c r="B31" i="6" l="1"/>
  <c r="C30" i="6"/>
  <c r="C30" i="5"/>
  <c r="C31" i="6" l="1"/>
  <c r="B32" i="6"/>
  <c r="C31" i="5"/>
  <c r="B33" i="6" l="1"/>
  <c r="C32" i="6"/>
  <c r="C32" i="5"/>
  <c r="C33" i="6" l="1"/>
  <c r="B34" i="6"/>
  <c r="C33" i="5"/>
  <c r="B35" i="6" l="1"/>
  <c r="C35" i="6" s="1"/>
  <c r="C34" i="6"/>
  <c r="C35" i="5"/>
  <c r="C34" i="5"/>
  <c r="I8" i="6" l="1"/>
  <c r="I10" i="6"/>
  <c r="G5" i="6"/>
  <c r="G6" i="6"/>
  <c r="G7" i="6"/>
  <c r="H8" i="6"/>
  <c r="J5" i="6"/>
  <c r="H9" i="6"/>
  <c r="J9" i="6"/>
  <c r="I5" i="6"/>
  <c r="J7" i="6"/>
  <c r="G10" i="6"/>
  <c r="L10" i="6" s="1"/>
  <c r="G8" i="6"/>
  <c r="L8" i="6" s="1"/>
  <c r="I6" i="6"/>
  <c r="H10" i="6"/>
  <c r="H6" i="6"/>
  <c r="J8" i="6"/>
  <c r="G9" i="6"/>
  <c r="L9" i="6" s="1"/>
  <c r="I7" i="6"/>
  <c r="H5" i="6"/>
  <c r="K5" i="6" s="1"/>
  <c r="J10" i="6"/>
  <c r="I9" i="6"/>
  <c r="J6" i="6"/>
  <c r="H7" i="6"/>
  <c r="G5" i="5"/>
  <c r="J6" i="5"/>
  <c r="G7" i="5"/>
  <c r="J8" i="5"/>
  <c r="G8" i="5"/>
  <c r="H9" i="5"/>
  <c r="J9" i="5"/>
  <c r="G9" i="5"/>
  <c r="I6" i="5"/>
  <c r="G6" i="5"/>
  <c r="I10" i="5"/>
  <c r="I8" i="5"/>
  <c r="I5" i="5"/>
  <c r="I7" i="5"/>
  <c r="H7" i="5"/>
  <c r="H6" i="5"/>
  <c r="J5" i="5"/>
  <c r="I9" i="5"/>
  <c r="J10" i="5"/>
  <c r="G10" i="5"/>
  <c r="H10" i="5"/>
  <c r="H8" i="5"/>
  <c r="J7" i="5"/>
  <c r="H5" i="5"/>
  <c r="L6" i="6" l="1"/>
  <c r="K7" i="6"/>
  <c r="K6" i="6"/>
  <c r="K9" i="6"/>
  <c r="K10" i="6"/>
  <c r="K8" i="6"/>
  <c r="L7" i="6"/>
  <c r="L5" i="6"/>
  <c r="K8" i="5"/>
  <c r="L8" i="5"/>
  <c r="L7" i="5"/>
  <c r="L10" i="5"/>
  <c r="L6" i="5"/>
  <c r="K10" i="5"/>
  <c r="L9" i="5"/>
  <c r="K5" i="5"/>
  <c r="K7" i="5"/>
  <c r="K6" i="5"/>
  <c r="K9" i="5"/>
  <c r="L5" i="5"/>
</calcChain>
</file>

<file path=xl/sharedStrings.xml><?xml version="1.0" encoding="utf-8"?>
<sst xmlns="http://schemas.openxmlformats.org/spreadsheetml/2006/main" count="30" uniqueCount="14">
  <si>
    <t>担当</t>
    <rPh sb="0" eb="2">
      <t>タントウ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</si>
  <si>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</si>
  <si>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</si>
  <si>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</si>
  <si>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</si>
  <si>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</si>
  <si>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週末合計</t>
    <rPh sb="0" eb="2">
      <t>シュウマツ</t>
    </rPh>
    <rPh sb="2" eb="4">
      <t>ゴウケイ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</si>
  <si>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</si>
  <si>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</si>
  <si>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</si>
  <si>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t>→入力箇所</t>
    <phoneticPr fontId="2"/>
  </si>
  <si>
    <t>月合計</t>
    <rPh sb="0" eb="1">
      <t>ツキ</t>
    </rPh>
    <rPh sb="1" eb="3">
      <t>ゴウケイ</t>
    </rPh>
    <phoneticPr fontId="2"/>
  </si>
  <si>
    <t>水色のセル</t>
    <rPh sb="0" eb="2">
      <t>ミズイロ</t>
    </rPh>
    <phoneticPr fontId="2"/>
  </si>
  <si>
    <t>平日
月-木</t>
    <rPh sb="0" eb="2">
      <t>ヘイジツ</t>
    </rPh>
    <rPh sb="3" eb="4">
      <t>ゲツ</t>
    </rPh>
    <rPh sb="5" eb="6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</si>
</sst>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m/dd"/>
    <numFmt numFmtId="177" formatCode="0_);[Red]\(0\)"/>
  </numFmts>
  <fonts count="6" x14ac:knownFonts="1">
    <font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6"/>
      <name val="Meiryo UI"/>
      <family val="2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theme="1"/>
      <name val="Meiryo UI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177" fontId="0" fillId="7" borderId="1" xfId="0" applyNumberForma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8" borderId="2" xfId="0" applyFill="1" applyBorder="1">
      <alignment vertical="center"/>
    </xf>
    <xf numFmtId="0" fontId="0" fillId="8" borderId="1" xfId="0" applyFill="1" applyBorder="1">
      <alignment vertical="center"/>
    </xf>
    <xf numFmtId="0" fontId="0" fillId="7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7" borderId="3" xfId="0" applyFill="1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7" borderId="4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7" borderId="0" xfId="0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9" borderId="4" xfId="0" applyNumberFormat="1" applyFill="1" applyBorder="1">
      <alignment vertical="center"/>
    </xf>
  </cellXfs>
  <cellStyles count="1">
    <cellStyle name="標準" xfId="0" builtinId="0"/>
  </cellStyles>
  <dxfs count="23">
    <dxf>
      <font>
        <color auto="1"/>
      </font>
      <fill>
        <patternFill patternType="solid"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bgColor theme="3" tint="0.89996032593768116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auto="1"/>
          <bgColor rgb="FF0000FF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none">
          <bgColor auto="1"/>
        </patternFill>
      </fill>
      <border>
        <left/>
        <right/>
        <top style="thin">
          <color auto="1"/>
        </top>
        <bottom/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bgColor theme="3" tint="0.89996032593768116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color auto="1"/>
      </font>
      <fill>
        <patternFill patternType="solid"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auto="1"/>
          <bgColor rgb="FF0000FF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none">
          <bgColor auto="1"/>
        </patternFill>
      </fill>
      <border>
        <left/>
        <right/>
        <top style="thin">
          <color auto="1"/>
        </top>
        <bottom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auto="1"/>
          <bgColor rgb="FF0000F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3F6FD"/>
      <color rgb="FFE6D5F3"/>
      <color rgb="FFFFD9FF"/>
      <color rgb="FF0000FF"/>
      <color rgb="FFEBC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2E16-FA8B-4008-AEEF-23B013E99851}">
  <sheetPr>
    <tabColor theme="7" tint="0.39997558519241921"/>
    <pageSetUpPr fitToPage="1"/>
  </sheetPr>
  <dimension ref="B1:L35"/>
  <sheetViews>
    <sheetView showGridLines="0" tabSelected="1" zoomScale="85" zoomScaleNormal="85" workbookViewId="0">
      <pane ySplit="4" topLeftCell="A5" activePane="bottomLeft" state="frozen"/>
      <selection pane="bottomLeft"/>
    </sheetView>
  </sheetViews>
  <sheetFormatPr defaultRowHeight="15" x14ac:dyDescent="0.3"/>
  <cols>
    <col min="1" max="1" width="2.54296875" customWidth="1"/>
    <col min="2" max="2" width="9.26953125" bestFit="1" customWidth="1"/>
    <col min="3" max="3" width="4.54296875" bestFit="1" customWidth="1"/>
    <col min="4" max="4" width="8.6328125" style="1" customWidth="1"/>
    <col min="5" max="5" width="2.1796875" customWidth="1"/>
    <col min="6" max="6" width="8.1796875" customWidth="1"/>
    <col min="7" max="10" width="4.54296875" bestFit="1" customWidth="1"/>
    <col min="11" max="12" width="8.6328125" customWidth="1"/>
  </cols>
  <sheetData>
    <row r="1" spans="2:12" x14ac:dyDescent="0.3">
      <c r="B1" s="7" t="s">
        <v>7</v>
      </c>
      <c r="C1" s="8" t="s">
        <v>8</v>
      </c>
      <c r="K1" s="13" t="s">
        <v>12</v>
      </c>
      <c r="L1" s="14" t="s">
        <v>10</v>
      </c>
    </row>
    <row r="2" spans="2:12" x14ac:dyDescent="0.3">
      <c r="B2" s="9">
        <v>2025</v>
      </c>
      <c r="C2" s="9">
        <v>1</v>
      </c>
    </row>
    <row r="3" spans="2:12" ht="11.4" customHeight="1" x14ac:dyDescent="0.3"/>
    <row r="4" spans="2:12" ht="40.049999999999997" customHeight="1" x14ac:dyDescent="0.3">
      <c r="B4" s="4" t="s">
        <v>1</v>
      </c>
      <c r="C4" s="5" t="s">
        <v>2</v>
      </c>
      <c r="D4" s="5" t="s">
        <v>0</v>
      </c>
      <c r="F4" s="5" t="s">
        <v>0</v>
      </c>
      <c r="G4" s="27" t="s">
        <v>13</v>
      </c>
      <c r="H4" s="24" t="s">
        <v>3</v>
      </c>
      <c r="I4" s="25" t="s">
        <v>4</v>
      </c>
      <c r="J4" s="26" t="s">
        <v>5</v>
      </c>
      <c r="K4" s="23" t="s">
        <v>6</v>
      </c>
      <c r="L4" s="23" t="s">
        <v>11</v>
      </c>
    </row>
    <row r="5" spans="2:12" x14ac:dyDescent="0.3">
      <c r="B5" s="6">
        <f>IFERROR(DATE(B2,C2,1),"")</f>
        <v>45658</v>
      </c>
      <c r="C5" s="2" t="str">
        <f>IF(B5="","",TEXT(B5,"aaa"))</f>
        <v>水</v>
      </c>
      <c r="D5" s="10"/>
      <c r="F5" s="10"/>
      <c r="G5" s="2">
        <f>COUNTIFS($C:$C,"月",$D:$D,F5)+COUNTIFS($C:$C,"火",$D:$D,F5)+COUNTIFS($C:$C,"水",$D:$D,F5)+COUNTIFS($C:$C,"木",$D:$D,F5)</f>
        <v>0</v>
      </c>
      <c r="H5" s="2">
        <f>COUNTIFS($C:$C,"金",$D:$D,F5)</f>
        <v>0</v>
      </c>
      <c r="I5" s="2">
        <f>COUNTIFS($C:$C,"土",$D:$D,F5)</f>
        <v>0</v>
      </c>
      <c r="J5" s="2">
        <f>COUNTIFS($C:$C,"日",$D:$D,F5)</f>
        <v>0</v>
      </c>
      <c r="K5" s="2">
        <f t="shared" ref="K5:K10" si="0">SUM(H5:J5)</f>
        <v>0</v>
      </c>
      <c r="L5" s="2">
        <f>SUM(G5:J5)</f>
        <v>0</v>
      </c>
    </row>
    <row r="6" spans="2:12" x14ac:dyDescent="0.3">
      <c r="B6" s="6">
        <f>IFERROR(B5+1,"")</f>
        <v>45659</v>
      </c>
      <c r="C6" s="2" t="str">
        <f t="shared" ref="C6:C35" si="1">IF(B6="","",TEXT(B6,"aaa"))</f>
        <v>木</v>
      </c>
      <c r="D6" s="10"/>
      <c r="F6" s="10"/>
      <c r="G6" s="2">
        <f>COUNTIFS($C:$C,"月",$D:$D,F6)+COUNTIFS($C:$C,"火",$D:$D,F6)+COUNTIFS($C:$C,"水",$D:$D,F6)+COUNTIFS($C:$C,"木",$D:$D,F6)</f>
        <v>0</v>
      </c>
      <c r="H6" s="2">
        <f>COUNTIFS($C:$C,"金",$D:$D,F6)</f>
        <v>0</v>
      </c>
      <c r="I6" s="2">
        <f>COUNTIFS($C:$C,"土",$D:$D,F6)</f>
        <v>0</v>
      </c>
      <c r="J6" s="2">
        <f>COUNTIFS($C:$C,"日",$D:$D,F6)</f>
        <v>0</v>
      </c>
      <c r="K6" s="2">
        <f t="shared" si="0"/>
        <v>0</v>
      </c>
      <c r="L6" s="2">
        <f t="shared" ref="L6:L10" si="2">SUM(G6:J6)</f>
        <v>0</v>
      </c>
    </row>
    <row r="7" spans="2:12" x14ac:dyDescent="0.3">
      <c r="B7" s="6">
        <f t="shared" ref="B7:B32" si="3">IFERROR(B6+1,"")</f>
        <v>45660</v>
      </c>
      <c r="C7" s="2" t="str">
        <f t="shared" si="1"/>
        <v>金</v>
      </c>
      <c r="D7" s="10"/>
      <c r="F7" s="10"/>
      <c r="G7" s="2">
        <f>COUNTIFS($C:$C,"月",$D:$D,F7)+COUNTIFS($C:$C,"火",$D:$D,F7)+COUNTIFS($C:$C,"水",$D:$D,F7)+COUNTIFS($C:$C,"木",$D:$D,F7)</f>
        <v>0</v>
      </c>
      <c r="H7" s="2">
        <f>COUNTIFS($C:$C,"金",$D:$D,F7)</f>
        <v>0</v>
      </c>
      <c r="I7" s="2">
        <f>COUNTIFS($C:$C,"土",$D:$D,F7)</f>
        <v>0</v>
      </c>
      <c r="J7" s="2">
        <f>COUNTIFS($C:$C,"日",$D:$D,F7)</f>
        <v>0</v>
      </c>
      <c r="K7" s="2">
        <f t="shared" si="0"/>
        <v>0</v>
      </c>
      <c r="L7" s="2">
        <f t="shared" si="2"/>
        <v>0</v>
      </c>
    </row>
    <row r="8" spans="2:12" x14ac:dyDescent="0.3">
      <c r="B8" s="6">
        <f t="shared" si="3"/>
        <v>45661</v>
      </c>
      <c r="C8" s="2" t="str">
        <f t="shared" si="1"/>
        <v>土</v>
      </c>
      <c r="D8" s="10"/>
      <c r="F8" s="10"/>
      <c r="G8" s="2">
        <f t="shared" ref="G8:G10" si="4">COUNTIFS($C:$C,"月",$D:$D,F8)+COUNTIFS($C:$C,"火",$D:$D,F8)+COUNTIFS($C:$C,"水",$D:$D,F8)+COUNTIFS($C:$C,"木",$D:$D,F8)</f>
        <v>0</v>
      </c>
      <c r="H8" s="2">
        <f t="shared" ref="H8:H10" si="5">COUNTIFS($C:$C,"金",$D:$D,F8)</f>
        <v>0</v>
      </c>
      <c r="I8" s="2">
        <f t="shared" ref="I8:I10" si="6">COUNTIFS($C:$C,"土",$D:$D,F8)</f>
        <v>0</v>
      </c>
      <c r="J8" s="2">
        <f t="shared" ref="J8:J10" si="7">COUNTIFS($C:$C,"日",$D:$D,F8)</f>
        <v>0</v>
      </c>
      <c r="K8" s="2">
        <f t="shared" si="0"/>
        <v>0</v>
      </c>
      <c r="L8" s="2">
        <f t="shared" si="2"/>
        <v>0</v>
      </c>
    </row>
    <row r="9" spans="2:12" x14ac:dyDescent="0.3">
      <c r="B9" s="6">
        <f t="shared" si="3"/>
        <v>45662</v>
      </c>
      <c r="C9" s="2" t="str">
        <f t="shared" si="1"/>
        <v>日</v>
      </c>
      <c r="D9" s="10"/>
      <c r="F9" s="10"/>
      <c r="G9" s="2">
        <f t="shared" si="4"/>
        <v>0</v>
      </c>
      <c r="H9" s="2">
        <f t="shared" si="5"/>
        <v>0</v>
      </c>
      <c r="I9" s="2">
        <f t="shared" si="6"/>
        <v>0</v>
      </c>
      <c r="J9" s="2">
        <f t="shared" si="7"/>
        <v>0</v>
      </c>
      <c r="K9" s="2">
        <f t="shared" si="0"/>
        <v>0</v>
      </c>
      <c r="L9" s="2">
        <f t="shared" si="2"/>
        <v>0</v>
      </c>
    </row>
    <row r="10" spans="2:12" x14ac:dyDescent="0.3">
      <c r="B10" s="6">
        <f t="shared" si="3"/>
        <v>45663</v>
      </c>
      <c r="C10" s="2" t="str">
        <f t="shared" si="1"/>
        <v>月</v>
      </c>
      <c r="D10" s="10"/>
      <c r="F10" s="10"/>
      <c r="G10" s="2">
        <f t="shared" si="4"/>
        <v>0</v>
      </c>
      <c r="H10" s="2">
        <f t="shared" si="5"/>
        <v>0</v>
      </c>
      <c r="I10" s="2">
        <f t="shared" si="6"/>
        <v>0</v>
      </c>
      <c r="J10" s="2">
        <f t="shared" si="7"/>
        <v>0</v>
      </c>
      <c r="K10" s="2">
        <f t="shared" si="0"/>
        <v>0</v>
      </c>
      <c r="L10" s="2">
        <f t="shared" si="2"/>
        <v>0</v>
      </c>
    </row>
    <row r="11" spans="2:12" x14ac:dyDescent="0.3">
      <c r="B11" s="6">
        <f t="shared" si="3"/>
        <v>45664</v>
      </c>
      <c r="C11" s="2" t="str">
        <f t="shared" si="1"/>
        <v>火</v>
      </c>
      <c r="D11" s="10"/>
    </row>
    <row r="12" spans="2:12" x14ac:dyDescent="0.3">
      <c r="B12" s="6">
        <f t="shared" si="3"/>
        <v>45665</v>
      </c>
      <c r="C12" s="2" t="str">
        <f t="shared" si="1"/>
        <v>水</v>
      </c>
      <c r="D12" s="10"/>
    </row>
    <row r="13" spans="2:12" x14ac:dyDescent="0.3">
      <c r="B13" s="6">
        <f t="shared" si="3"/>
        <v>45666</v>
      </c>
      <c r="C13" s="2" t="str">
        <f t="shared" si="1"/>
        <v>木</v>
      </c>
      <c r="D13" s="10"/>
    </row>
    <row r="14" spans="2:12" x14ac:dyDescent="0.3">
      <c r="B14" s="6">
        <f t="shared" si="3"/>
        <v>45667</v>
      </c>
      <c r="C14" s="2" t="str">
        <f t="shared" si="1"/>
        <v>金</v>
      </c>
      <c r="D14" s="10"/>
    </row>
    <row r="15" spans="2:12" x14ac:dyDescent="0.3">
      <c r="B15" s="6">
        <f t="shared" si="3"/>
        <v>45668</v>
      </c>
      <c r="C15" s="2" t="str">
        <f t="shared" si="1"/>
        <v>土</v>
      </c>
      <c r="D15" s="10"/>
    </row>
    <row r="16" spans="2:12" x14ac:dyDescent="0.3">
      <c r="B16" s="6">
        <f t="shared" si="3"/>
        <v>45669</v>
      </c>
      <c r="C16" s="2" t="str">
        <f t="shared" si="1"/>
        <v>日</v>
      </c>
      <c r="D16" s="10"/>
    </row>
    <row r="17" spans="2:5" x14ac:dyDescent="0.3">
      <c r="B17" s="6">
        <f t="shared" si="3"/>
        <v>45670</v>
      </c>
      <c r="C17" s="2" t="str">
        <f t="shared" si="1"/>
        <v>月</v>
      </c>
      <c r="D17" s="10"/>
      <c r="E17" s="3"/>
    </row>
    <row r="18" spans="2:5" x14ac:dyDescent="0.3">
      <c r="B18" s="6">
        <f t="shared" si="3"/>
        <v>45671</v>
      </c>
      <c r="C18" s="2" t="str">
        <f t="shared" si="1"/>
        <v>火</v>
      </c>
      <c r="D18" s="10"/>
    </row>
    <row r="19" spans="2:5" x14ac:dyDescent="0.3">
      <c r="B19" s="6">
        <f t="shared" si="3"/>
        <v>45672</v>
      </c>
      <c r="C19" s="2" t="str">
        <f t="shared" si="1"/>
        <v>水</v>
      </c>
      <c r="D19" s="10"/>
    </row>
    <row r="20" spans="2:5" x14ac:dyDescent="0.3">
      <c r="B20" s="6">
        <f t="shared" si="3"/>
        <v>45673</v>
      </c>
      <c r="C20" s="2" t="str">
        <f t="shared" si="1"/>
        <v>木</v>
      </c>
      <c r="D20" s="10"/>
    </row>
    <row r="21" spans="2:5" x14ac:dyDescent="0.3">
      <c r="B21" s="6">
        <f t="shared" si="3"/>
        <v>45674</v>
      </c>
      <c r="C21" s="2" t="str">
        <f t="shared" si="1"/>
        <v>金</v>
      </c>
      <c r="D21" s="10"/>
    </row>
    <row r="22" spans="2:5" x14ac:dyDescent="0.3">
      <c r="B22" s="6">
        <f t="shared" si="3"/>
        <v>45675</v>
      </c>
      <c r="C22" s="2" t="str">
        <f t="shared" si="1"/>
        <v>土</v>
      </c>
      <c r="D22" s="10"/>
    </row>
    <row r="23" spans="2:5" x14ac:dyDescent="0.3">
      <c r="B23" s="6">
        <f t="shared" si="3"/>
        <v>45676</v>
      </c>
      <c r="C23" s="2" t="str">
        <f t="shared" si="1"/>
        <v>日</v>
      </c>
      <c r="D23" s="10"/>
    </row>
    <row r="24" spans="2:5" x14ac:dyDescent="0.3">
      <c r="B24" s="6">
        <f t="shared" si="3"/>
        <v>45677</v>
      </c>
      <c r="C24" s="2" t="str">
        <f t="shared" si="1"/>
        <v>月</v>
      </c>
      <c r="D24" s="10"/>
    </row>
    <row r="25" spans="2:5" x14ac:dyDescent="0.3">
      <c r="B25" s="6">
        <f t="shared" si="3"/>
        <v>45678</v>
      </c>
      <c r="C25" s="2" t="str">
        <f t="shared" si="1"/>
        <v>火</v>
      </c>
      <c r="D25" s="10"/>
    </row>
    <row r="26" spans="2:5" x14ac:dyDescent="0.3">
      <c r="B26" s="6">
        <f t="shared" si="3"/>
        <v>45679</v>
      </c>
      <c r="C26" s="2" t="str">
        <f t="shared" si="1"/>
        <v>水</v>
      </c>
      <c r="D26" s="10"/>
    </row>
    <row r="27" spans="2:5" x14ac:dyDescent="0.3">
      <c r="B27" s="6">
        <f t="shared" si="3"/>
        <v>45680</v>
      </c>
      <c r="C27" s="2" t="str">
        <f t="shared" si="1"/>
        <v>木</v>
      </c>
      <c r="D27" s="10"/>
    </row>
    <row r="28" spans="2:5" x14ac:dyDescent="0.3">
      <c r="B28" s="6">
        <f t="shared" si="3"/>
        <v>45681</v>
      </c>
      <c r="C28" s="2" t="str">
        <f t="shared" si="1"/>
        <v>金</v>
      </c>
      <c r="D28" s="10"/>
    </row>
    <row r="29" spans="2:5" x14ac:dyDescent="0.3">
      <c r="B29" s="6">
        <f t="shared" si="3"/>
        <v>45682</v>
      </c>
      <c r="C29" s="2" t="str">
        <f t="shared" si="1"/>
        <v>土</v>
      </c>
      <c r="D29" s="10"/>
    </row>
    <row r="30" spans="2:5" x14ac:dyDescent="0.3">
      <c r="B30" s="6">
        <f t="shared" si="3"/>
        <v>45683</v>
      </c>
      <c r="C30" s="2" t="str">
        <f t="shared" si="1"/>
        <v>日</v>
      </c>
      <c r="D30" s="10"/>
    </row>
    <row r="31" spans="2:5" x14ac:dyDescent="0.3">
      <c r="B31" s="6">
        <f t="shared" si="3"/>
        <v>45684</v>
      </c>
      <c r="C31" s="2" t="str">
        <f t="shared" si="1"/>
        <v>月</v>
      </c>
      <c r="D31" s="10"/>
    </row>
    <row r="32" spans="2:5" x14ac:dyDescent="0.3">
      <c r="B32" s="15">
        <f t="shared" si="3"/>
        <v>45685</v>
      </c>
      <c r="C32" s="16" t="str">
        <f t="shared" si="1"/>
        <v>火</v>
      </c>
      <c r="D32" s="17"/>
    </row>
    <row r="33" spans="2:4" x14ac:dyDescent="0.3">
      <c r="B33" s="18">
        <f>IFERROR(IF(B32="","",IF(DAY(B32+1)=1,"",B32+1)),"")</f>
        <v>45686</v>
      </c>
      <c r="C33" s="19" t="str">
        <f t="shared" si="1"/>
        <v>水</v>
      </c>
      <c r="D33" s="20"/>
    </row>
    <row r="34" spans="2:4" x14ac:dyDescent="0.3">
      <c r="B34" s="21">
        <f t="shared" ref="B34:B35" si="8">IFERROR(IF(B33="","",IF(DAY(B33+1)=1,"",B33+1)),"")</f>
        <v>45687</v>
      </c>
      <c r="C34" t="str">
        <f t="shared" si="1"/>
        <v>木</v>
      </c>
      <c r="D34" s="22"/>
    </row>
    <row r="35" spans="2:4" x14ac:dyDescent="0.3">
      <c r="B35" s="21">
        <f t="shared" si="8"/>
        <v>45688</v>
      </c>
      <c r="C35" t="str">
        <f t="shared" si="1"/>
        <v>金</v>
      </c>
      <c r="D35" s="22"/>
    </row>
  </sheetData>
  <phoneticPr fontId="2"/>
  <conditionalFormatting sqref="B33:D33">
    <cfRule type="expression" dxfId="19" priority="4">
      <formula>$B33=""</formula>
    </cfRule>
  </conditionalFormatting>
  <conditionalFormatting sqref="B34:D35">
    <cfRule type="expression" dxfId="18" priority="5">
      <formula>$B34=""</formula>
    </cfRule>
  </conditionalFormatting>
  <conditionalFormatting sqref="C5:C35">
    <cfRule type="expression" dxfId="17" priority="1">
      <formula>$C5="金"</formula>
    </cfRule>
    <cfRule type="expression" dxfId="16" priority="2">
      <formula>$C5="土"</formula>
    </cfRule>
    <cfRule type="expression" dxfId="15" priority="3">
      <formula>$C5="日"</formula>
    </cfRule>
  </conditionalFormatting>
  <conditionalFormatting sqref="D33">
    <cfRule type="expression" dxfId="14" priority="9">
      <formula>$B33&lt;&gt;""</formula>
    </cfRule>
  </conditionalFormatting>
  <conditionalFormatting sqref="D34:D35">
    <cfRule type="expression" dxfId="13" priority="10">
      <formula>$B34&lt;&gt;""</formula>
    </cfRule>
  </conditionalFormatting>
  <conditionalFormatting sqref="B33:C33">
    <cfRule type="expression" dxfId="12" priority="6">
      <formula>$B33&lt;&gt;""</formula>
    </cfRule>
  </conditionalFormatting>
  <conditionalFormatting sqref="B34:C34">
    <cfRule type="expression" dxfId="11" priority="7">
      <formula>$B34&lt;&gt;""</formula>
    </cfRule>
  </conditionalFormatting>
  <conditionalFormatting sqref="B35:C35">
    <cfRule type="expression" dxfId="10" priority="8">
      <formula>$B35&lt;&gt;""</formula>
    </cfRule>
  </conditionalFormatting>
  <dataValidations count="3">
    <dataValidation type="list" allowBlank="1" showInputMessage="1" showErrorMessage="1" sqref="D5:D35" xr:uid="{0B8689D8-3C7C-42AE-8C29-2225D259B6BE}">
      <formula1>担当</formula1>
    </dataValidation>
    <dataValidation type="list" allowBlank="1" showInputMessage="1" showErrorMessage="1" sqref="C2" xr:uid="{F5A91F75-2AD6-41F4-A73D-B3DF948A5BB9}">
      <formula1>月</formula1>
    </dataValidation>
    <dataValidation type="list" allowBlank="1" showInputMessage="1" showErrorMessage="1" sqref="B2" xr:uid="{3A7E0810-81FC-4A20-BD24-FCC899815103}">
      <formula1>年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BF49-3ADF-4670-8AB1-852E82F73660}">
  <sheetPr>
    <tabColor theme="7" tint="0.39997558519241921"/>
    <pageSetUpPr fitToPage="1"/>
  </sheetPr>
  <dimension ref="B1:L35"/>
  <sheetViews>
    <sheetView showGridLines="0" zoomScale="85" zoomScaleNormal="85" workbookViewId="0">
      <pane ySplit="4" topLeftCell="A5" activePane="bottomLeft" state="frozen"/>
      <selection pane="bottomLeft"/>
    </sheetView>
  </sheetViews>
  <sheetFormatPr defaultRowHeight="15" x14ac:dyDescent="0.3"/>
  <cols>
    <col min="1" max="1" width="2.54296875" customWidth="1"/>
    <col min="2" max="2" width="9.26953125" bestFit="1" customWidth="1"/>
    <col min="3" max="3" width="4.54296875" bestFit="1" customWidth="1"/>
    <col min="4" max="4" width="8.6328125" style="1" customWidth="1"/>
    <col min="5" max="5" width="2.1796875" customWidth="1"/>
    <col min="6" max="6" width="8.1796875" customWidth="1"/>
    <col min="7" max="7" width="4.7265625" customWidth="1"/>
    <col min="8" max="10" width="4.54296875" bestFit="1" customWidth="1"/>
    <col min="11" max="12" width="8.6328125" customWidth="1"/>
  </cols>
  <sheetData>
    <row r="1" spans="2:12" x14ac:dyDescent="0.3">
      <c r="B1" s="7" t="s">
        <v>7</v>
      </c>
      <c r="C1" s="8" t="s">
        <v>8</v>
      </c>
      <c r="K1" s="13" t="s">
        <v>12</v>
      </c>
      <c r="L1" s="14" t="s">
        <v>10</v>
      </c>
    </row>
    <row r="2" spans="2:12" x14ac:dyDescent="0.3">
      <c r="B2" s="9">
        <v>2025</v>
      </c>
      <c r="C2" s="9">
        <v>1</v>
      </c>
    </row>
    <row r="3" spans="2:12" ht="11.4" customHeight="1" x14ac:dyDescent="0.3"/>
    <row r="4" spans="2:12" ht="40.049999999999997" customHeight="1" x14ac:dyDescent="0.3">
      <c r="B4" s="4" t="s">
        <v>1</v>
      </c>
      <c r="C4" s="5" t="s">
        <v>2</v>
      </c>
      <c r="D4" s="5" t="s">
        <v>0</v>
      </c>
      <c r="F4" s="5" t="s">
        <v>0</v>
      </c>
      <c r="G4" s="27" t="s">
        <v>13</v>
      </c>
      <c r="H4" s="24" t="s">
        <v>3</v>
      </c>
      <c r="I4" s="25" t="s">
        <v>4</v>
      </c>
      <c r="J4" s="26" t="s">
        <v>5</v>
      </c>
      <c r="K4" s="23" t="s">
        <v>6</v>
      </c>
      <c r="L4" s="23" t="s">
        <v>11</v>
      </c>
    </row>
    <row r="5" spans="2:12" x14ac:dyDescent="0.3">
      <c r="B5" s="29">
        <f>IFERROR(DATE(B2,C2,1),"")</f>
        <v>45658</v>
      </c>
      <c r="C5" s="28" t="str">
        <f>IF(B5="","",TEXT(B5,"aaa"))</f>
        <v>水</v>
      </c>
      <c r="D5" s="10"/>
      <c r="F5" s="10"/>
      <c r="G5" s="28">
        <f>COUNTIFS($C:$C,"月",$D:$D,F5)+COUNTIFS($C:$C,"火",$D:$D,F5)+COUNTIFS($C:$C,"水",$D:$D,F5)+COUNTIFS($C:$C,"木",$D:$D,F5)</f>
        <v>0</v>
      </c>
      <c r="H5" s="28">
        <f>COUNTIFS($C:$C,"金",$D:$D,F5)</f>
        <v>0</v>
      </c>
      <c r="I5" s="2">
        <f>COUNTIFS($C:$C,"土",$D:$D,F5)</f>
        <v>0</v>
      </c>
      <c r="J5" s="2">
        <f>COUNTIFS($C:$C,"日",$D:$D,F5)</f>
        <v>0</v>
      </c>
      <c r="K5" s="2">
        <f t="shared" ref="K5:K10" si="0">SUM(H5:J5)</f>
        <v>0</v>
      </c>
      <c r="L5" s="2">
        <f>SUM(G5:J5)</f>
        <v>0</v>
      </c>
    </row>
    <row r="6" spans="2:12" x14ac:dyDescent="0.3">
      <c r="B6" s="29">
        <f>IFERROR(B5+1,"")</f>
        <v>45659</v>
      </c>
      <c r="C6" s="2" t="str">
        <f t="shared" ref="C6:C35" si="1">IF(B6="","",TEXT(B6,"aaa"))</f>
        <v>木</v>
      </c>
      <c r="D6" s="10"/>
      <c r="F6" s="10"/>
      <c r="G6" s="2">
        <f>COUNTIFS($C:$C,"月",$D:$D,F6)+COUNTIFS($C:$C,"火",$D:$D,F6)+COUNTIFS($C:$C,"水",$D:$D,F6)+COUNTIFS($C:$C,"木",$D:$D,F6)</f>
        <v>0</v>
      </c>
      <c r="H6" s="2">
        <f>COUNTIFS($C:$C,"金",$D:$D,F6)</f>
        <v>0</v>
      </c>
      <c r="I6" s="2">
        <f>COUNTIFS($C:$C,"土",$D:$D,F6)</f>
        <v>0</v>
      </c>
      <c r="J6" s="2">
        <f>COUNTIFS($C:$C,"日",$D:$D,F6)</f>
        <v>0</v>
      </c>
      <c r="K6" s="2">
        <f t="shared" si="0"/>
        <v>0</v>
      </c>
      <c r="L6" s="2">
        <f t="shared" ref="L6:L10" si="2">SUM(G6:J6)</f>
        <v>0</v>
      </c>
    </row>
    <row r="7" spans="2:12" x14ac:dyDescent="0.3">
      <c r="B7" s="6">
        <f t="shared" ref="B7:B32" si="3">IFERROR(B6+1,"")</f>
        <v>45660</v>
      </c>
      <c r="C7" s="2" t="str">
        <f t="shared" si="1"/>
        <v>金</v>
      </c>
      <c r="D7" s="10"/>
      <c r="F7" s="10"/>
      <c r="G7" s="2">
        <f>COUNTIFS($C:$C,"月",$D:$D,F7)+COUNTIFS($C:$C,"火",$D:$D,F7)+COUNTIFS($C:$C,"水",$D:$D,F7)+COUNTIFS($C:$C,"木",$D:$D,F7)</f>
        <v>0</v>
      </c>
      <c r="H7" s="2">
        <f>COUNTIFS($C:$C,"金",$D:$D,F7)</f>
        <v>0</v>
      </c>
      <c r="I7" s="2">
        <f>COUNTIFS($C:$C,"土",$D:$D,F7)</f>
        <v>0</v>
      </c>
      <c r="J7" s="2">
        <f>COUNTIFS($C:$C,"日",$D:$D,F7)</f>
        <v>0</v>
      </c>
      <c r="K7" s="2">
        <f t="shared" si="0"/>
        <v>0</v>
      </c>
      <c r="L7" s="2">
        <f t="shared" si="2"/>
        <v>0</v>
      </c>
    </row>
    <row r="8" spans="2:12" x14ac:dyDescent="0.3">
      <c r="B8" s="6">
        <f t="shared" si="3"/>
        <v>45661</v>
      </c>
      <c r="C8" s="2" t="str">
        <f t="shared" si="1"/>
        <v>土</v>
      </c>
      <c r="D8" s="10"/>
      <c r="F8" s="10"/>
      <c r="G8" s="2">
        <f t="shared" ref="G8:G10" si="4">COUNTIFS($C:$C,"月",$D:$D,F8)+COUNTIFS($C:$C,"火",$D:$D,F8)+COUNTIFS($C:$C,"水",$D:$D,F8)+COUNTIFS($C:$C,"木",$D:$D,F8)</f>
        <v>0</v>
      </c>
      <c r="H8" s="2">
        <f t="shared" ref="H8:H10" si="5">COUNTIFS($C:$C,"金",$D:$D,F8)</f>
        <v>0</v>
      </c>
      <c r="I8" s="2">
        <f t="shared" ref="I8:I10" si="6">COUNTIFS($C:$C,"土",$D:$D,F8)</f>
        <v>0</v>
      </c>
      <c r="J8" s="2">
        <f t="shared" ref="J8:J10" si="7">COUNTIFS($C:$C,"日",$D:$D,F8)</f>
        <v>0</v>
      </c>
      <c r="K8" s="2">
        <f t="shared" si="0"/>
        <v>0</v>
      </c>
      <c r="L8" s="2">
        <f t="shared" si="2"/>
        <v>0</v>
      </c>
    </row>
    <row r="9" spans="2:12" x14ac:dyDescent="0.3">
      <c r="B9" s="6">
        <f t="shared" si="3"/>
        <v>45662</v>
      </c>
      <c r="C9" s="2" t="str">
        <f t="shared" si="1"/>
        <v>日</v>
      </c>
      <c r="D9" s="10"/>
      <c r="F9" s="10"/>
      <c r="G9" s="2">
        <f t="shared" si="4"/>
        <v>0</v>
      </c>
      <c r="H9" s="2">
        <f t="shared" si="5"/>
        <v>0</v>
      </c>
      <c r="I9" s="2">
        <f t="shared" si="6"/>
        <v>0</v>
      </c>
      <c r="J9" s="2">
        <f t="shared" si="7"/>
        <v>0</v>
      </c>
      <c r="K9" s="2">
        <f t="shared" si="0"/>
        <v>0</v>
      </c>
      <c r="L9" s="2">
        <f t="shared" si="2"/>
        <v>0</v>
      </c>
    </row>
    <row r="10" spans="2:12" x14ac:dyDescent="0.3">
      <c r="B10" s="6">
        <f t="shared" si="3"/>
        <v>45663</v>
      </c>
      <c r="C10" s="2" t="str">
        <f t="shared" si="1"/>
        <v>月</v>
      </c>
      <c r="D10" s="10"/>
      <c r="F10" s="10"/>
      <c r="G10" s="2">
        <f t="shared" si="4"/>
        <v>0</v>
      </c>
      <c r="H10" s="2">
        <f t="shared" si="5"/>
        <v>0</v>
      </c>
      <c r="I10" s="2">
        <f t="shared" si="6"/>
        <v>0</v>
      </c>
      <c r="J10" s="2">
        <f t="shared" si="7"/>
        <v>0</v>
      </c>
      <c r="K10" s="2">
        <f t="shared" si="0"/>
        <v>0</v>
      </c>
      <c r="L10" s="2">
        <f t="shared" si="2"/>
        <v>0</v>
      </c>
    </row>
    <row r="11" spans="2:12" x14ac:dyDescent="0.3">
      <c r="B11" s="6">
        <f t="shared" si="3"/>
        <v>45664</v>
      </c>
      <c r="C11" s="2" t="str">
        <f t="shared" si="1"/>
        <v>火</v>
      </c>
      <c r="D11" s="10"/>
    </row>
    <row r="12" spans="2:12" x14ac:dyDescent="0.3">
      <c r="B12" s="6">
        <f t="shared" si="3"/>
        <v>45665</v>
      </c>
      <c r="C12" s="2" t="str">
        <f t="shared" si="1"/>
        <v>水</v>
      </c>
      <c r="D12" s="10"/>
    </row>
    <row r="13" spans="2:12" x14ac:dyDescent="0.3">
      <c r="B13" s="6">
        <f t="shared" si="3"/>
        <v>45666</v>
      </c>
      <c r="C13" s="2" t="str">
        <f t="shared" si="1"/>
        <v>木</v>
      </c>
      <c r="D13" s="10"/>
    </row>
    <row r="14" spans="2:12" x14ac:dyDescent="0.3">
      <c r="B14" s="6">
        <f t="shared" si="3"/>
        <v>45667</v>
      </c>
      <c r="C14" s="2" t="str">
        <f t="shared" si="1"/>
        <v>金</v>
      </c>
      <c r="D14" s="10"/>
    </row>
    <row r="15" spans="2:12" x14ac:dyDescent="0.3">
      <c r="B15" s="6">
        <f t="shared" si="3"/>
        <v>45668</v>
      </c>
      <c r="C15" s="2" t="str">
        <f t="shared" si="1"/>
        <v>土</v>
      </c>
      <c r="D15" s="10"/>
    </row>
    <row r="16" spans="2:12" x14ac:dyDescent="0.3">
      <c r="B16" s="6">
        <f t="shared" si="3"/>
        <v>45669</v>
      </c>
      <c r="C16" s="2" t="str">
        <f t="shared" si="1"/>
        <v>日</v>
      </c>
      <c r="D16" s="10"/>
    </row>
    <row r="17" spans="2:5" x14ac:dyDescent="0.3">
      <c r="B17" s="6">
        <f t="shared" si="3"/>
        <v>45670</v>
      </c>
      <c r="C17" s="2" t="str">
        <f t="shared" si="1"/>
        <v>月</v>
      </c>
      <c r="D17" s="10"/>
      <c r="E17" s="3"/>
    </row>
    <row r="18" spans="2:5" x14ac:dyDescent="0.3">
      <c r="B18" s="6">
        <f t="shared" si="3"/>
        <v>45671</v>
      </c>
      <c r="C18" s="2" t="str">
        <f t="shared" si="1"/>
        <v>火</v>
      </c>
      <c r="D18" s="10"/>
    </row>
    <row r="19" spans="2:5" x14ac:dyDescent="0.3">
      <c r="B19" s="6">
        <f t="shared" si="3"/>
        <v>45672</v>
      </c>
      <c r="C19" s="2" t="str">
        <f t="shared" si="1"/>
        <v>水</v>
      </c>
      <c r="D19" s="10"/>
    </row>
    <row r="20" spans="2:5" x14ac:dyDescent="0.3">
      <c r="B20" s="6">
        <f t="shared" si="3"/>
        <v>45673</v>
      </c>
      <c r="C20" s="2" t="str">
        <f t="shared" si="1"/>
        <v>木</v>
      </c>
      <c r="D20" s="10"/>
    </row>
    <row r="21" spans="2:5" x14ac:dyDescent="0.3">
      <c r="B21" s="6">
        <f t="shared" si="3"/>
        <v>45674</v>
      </c>
      <c r="C21" s="2" t="str">
        <f t="shared" si="1"/>
        <v>金</v>
      </c>
      <c r="D21" s="10"/>
    </row>
    <row r="22" spans="2:5" x14ac:dyDescent="0.3">
      <c r="B22" s="6">
        <f t="shared" si="3"/>
        <v>45675</v>
      </c>
      <c r="C22" s="2" t="str">
        <f t="shared" si="1"/>
        <v>土</v>
      </c>
      <c r="D22" s="10"/>
    </row>
    <row r="23" spans="2:5" x14ac:dyDescent="0.3">
      <c r="B23" s="6">
        <f t="shared" si="3"/>
        <v>45676</v>
      </c>
      <c r="C23" s="2" t="str">
        <f t="shared" si="1"/>
        <v>日</v>
      </c>
      <c r="D23" s="10"/>
    </row>
    <row r="24" spans="2:5" x14ac:dyDescent="0.3">
      <c r="B24" s="6">
        <f t="shared" si="3"/>
        <v>45677</v>
      </c>
      <c r="C24" s="2" t="str">
        <f t="shared" si="1"/>
        <v>月</v>
      </c>
      <c r="D24" s="10"/>
    </row>
    <row r="25" spans="2:5" x14ac:dyDescent="0.3">
      <c r="B25" s="6">
        <f t="shared" si="3"/>
        <v>45678</v>
      </c>
      <c r="C25" s="2" t="str">
        <f t="shared" si="1"/>
        <v>火</v>
      </c>
      <c r="D25" s="10"/>
    </row>
    <row r="26" spans="2:5" x14ac:dyDescent="0.3">
      <c r="B26" s="6">
        <f t="shared" si="3"/>
        <v>45679</v>
      </c>
      <c r="C26" s="2" t="str">
        <f t="shared" si="1"/>
        <v>水</v>
      </c>
      <c r="D26" s="10"/>
    </row>
    <row r="27" spans="2:5" x14ac:dyDescent="0.3">
      <c r="B27" s="6">
        <f t="shared" si="3"/>
        <v>45680</v>
      </c>
      <c r="C27" s="2" t="str">
        <f t="shared" si="1"/>
        <v>木</v>
      </c>
      <c r="D27" s="10"/>
    </row>
    <row r="28" spans="2:5" x14ac:dyDescent="0.3">
      <c r="B28" s="6">
        <f t="shared" si="3"/>
        <v>45681</v>
      </c>
      <c r="C28" s="2" t="str">
        <f t="shared" si="1"/>
        <v>金</v>
      </c>
      <c r="D28" s="10"/>
    </row>
    <row r="29" spans="2:5" x14ac:dyDescent="0.3">
      <c r="B29" s="6">
        <f t="shared" si="3"/>
        <v>45682</v>
      </c>
      <c r="C29" s="2" t="str">
        <f t="shared" si="1"/>
        <v>土</v>
      </c>
      <c r="D29" s="10"/>
    </row>
    <row r="30" spans="2:5" x14ac:dyDescent="0.3">
      <c r="B30" s="6">
        <f t="shared" si="3"/>
        <v>45683</v>
      </c>
      <c r="C30" s="2" t="str">
        <f t="shared" si="1"/>
        <v>日</v>
      </c>
      <c r="D30" s="10"/>
    </row>
    <row r="31" spans="2:5" x14ac:dyDescent="0.3">
      <c r="B31" s="6">
        <f t="shared" si="3"/>
        <v>45684</v>
      </c>
      <c r="C31" s="2" t="str">
        <f t="shared" si="1"/>
        <v>月</v>
      </c>
      <c r="D31" s="10"/>
    </row>
    <row r="32" spans="2:5" x14ac:dyDescent="0.3">
      <c r="B32" s="15">
        <f t="shared" si="3"/>
        <v>45685</v>
      </c>
      <c r="C32" s="16" t="str">
        <f t="shared" si="1"/>
        <v>火</v>
      </c>
      <c r="D32" s="17"/>
    </row>
    <row r="33" spans="2:4" x14ac:dyDescent="0.3">
      <c r="B33" s="30">
        <f>IFERROR(IF(B32="","",IF(DAY(B32+1)=1,"",B32+1)),"")</f>
        <v>45686</v>
      </c>
      <c r="C33" s="19" t="str">
        <f t="shared" si="1"/>
        <v>水</v>
      </c>
      <c r="D33" s="20"/>
    </row>
    <row r="34" spans="2:4" x14ac:dyDescent="0.3">
      <c r="B34" s="21">
        <f t="shared" ref="B34:B35" si="8">IFERROR(IF(B33="","",IF(DAY(B33+1)=1,"",B33+1)),"")</f>
        <v>45687</v>
      </c>
      <c r="C34" t="str">
        <f t="shared" si="1"/>
        <v>木</v>
      </c>
      <c r="D34" s="22"/>
    </row>
    <row r="35" spans="2:4" x14ac:dyDescent="0.3">
      <c r="B35" s="21">
        <f t="shared" si="8"/>
        <v>45688</v>
      </c>
      <c r="C35" t="str">
        <f t="shared" si="1"/>
        <v>金</v>
      </c>
      <c r="D35" s="22"/>
    </row>
  </sheetData>
  <phoneticPr fontId="2"/>
  <conditionalFormatting sqref="B33:D33">
    <cfRule type="expression" dxfId="9" priority="10">
      <formula>$B33=""</formula>
    </cfRule>
  </conditionalFormatting>
  <conditionalFormatting sqref="B34:D35">
    <cfRule type="expression" dxfId="8" priority="11">
      <formula>$B34=""</formula>
    </cfRule>
  </conditionalFormatting>
  <conditionalFormatting sqref="C5:C35">
    <cfRule type="expression" dxfId="7" priority="1">
      <formula>$C5="金"</formula>
    </cfRule>
    <cfRule type="expression" dxfId="6" priority="3">
      <formula>$C5="土"</formula>
    </cfRule>
    <cfRule type="expression" dxfId="5" priority="4">
      <formula>$C5="日"</formula>
    </cfRule>
  </conditionalFormatting>
  <conditionalFormatting sqref="D34:D35">
    <cfRule type="expression" dxfId="4" priority="8">
      <formula>$B34&lt;&gt;""</formula>
    </cfRule>
  </conditionalFormatting>
  <conditionalFormatting sqref="B33:C33">
    <cfRule type="expression" dxfId="3" priority="5">
      <formula>$B33&lt;&gt;""</formula>
    </cfRule>
  </conditionalFormatting>
  <conditionalFormatting sqref="B34:C34">
    <cfRule type="expression" dxfId="2" priority="6">
      <formula>$B34&lt;&gt;""</formula>
    </cfRule>
  </conditionalFormatting>
  <conditionalFormatting sqref="B35:C35">
    <cfRule type="expression" dxfId="1" priority="9">
      <formula>$B35&lt;&gt;""</formula>
    </cfRule>
  </conditionalFormatting>
  <conditionalFormatting sqref="D33">
    <cfRule type="expression" dxfId="0" priority="7">
      <formula>$B33&lt;&gt;""</formula>
    </cfRule>
  </conditionalFormatting>
  <dataValidations count="3">
    <dataValidation type="list" allowBlank="1" showInputMessage="1" showErrorMessage="1" sqref="B2" xr:uid="{97894AF8-71BA-4EEC-B22C-9ED8ED6E1A17}">
      <formula1>年</formula1>
    </dataValidation>
    <dataValidation type="list" allowBlank="1" showInputMessage="1" showErrorMessage="1" sqref="C2" xr:uid="{26D7BBE1-4862-4BAA-8F88-AE7473B91405}">
      <formula1>月</formula1>
    </dataValidation>
    <dataValidation type="list" allowBlank="1" showInputMessage="1" showErrorMessage="1" sqref="D5:D35" xr:uid="{796CC1B2-9CAD-4C34-A3CB-0D11217BBC02}">
      <formula1>担当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5D64-2F6A-40D0-87A7-7DA3BAF844AD}">
  <sheetPr>
    <tabColor theme="8" tint="0.39997558519241921"/>
  </sheetPr>
  <dimension ref="A1:B13"/>
  <sheetViews>
    <sheetView showGridLines="0" workbookViewId="0">
      <selection activeCell="G29" sqref="G29"/>
    </sheetView>
  </sheetViews>
  <sheetFormatPr defaultRowHeight="15" x14ac:dyDescent="0.3"/>
  <cols>
    <col min="1" max="2" width="7.7265625" customWidth="1"/>
  </cols>
  <sheetData>
    <row r="1" spans="1:2" x14ac:dyDescent="0.3">
      <c r="A1" s="4" t="s">
        <v>7</v>
      </c>
      <c r="B1" s="5" t="s">
        <v>9</v>
      </c>
    </row>
    <row r="2" spans="1:2" x14ac:dyDescent="0.3">
      <c r="A2" s="11">
        <v>2025</v>
      </c>
      <c r="B2" s="12">
        <v>1</v>
      </c>
    </row>
    <row r="3" spans="1:2" x14ac:dyDescent="0.3">
      <c r="A3" s="11">
        <v>2026</v>
      </c>
      <c r="B3" s="12">
        <v>2</v>
      </c>
    </row>
    <row r="4" spans="1:2" x14ac:dyDescent="0.3">
      <c r="A4" s="11">
        <v>2027</v>
      </c>
      <c r="B4" s="12">
        <v>3</v>
      </c>
    </row>
    <row r="5" spans="1:2" x14ac:dyDescent="0.3">
      <c r="A5" s="11">
        <v>2028</v>
      </c>
      <c r="B5" s="12">
        <v>4</v>
      </c>
    </row>
    <row r="6" spans="1:2" x14ac:dyDescent="0.3">
      <c r="A6" s="11">
        <v>2029</v>
      </c>
      <c r="B6" s="12">
        <v>5</v>
      </c>
    </row>
    <row r="7" spans="1:2" x14ac:dyDescent="0.3">
      <c r="A7" s="11">
        <v>2030</v>
      </c>
      <c r="B7" s="12">
        <v>6</v>
      </c>
    </row>
    <row r="8" spans="1:2" x14ac:dyDescent="0.3">
      <c r="B8" s="12">
        <v>7</v>
      </c>
    </row>
    <row r="9" spans="1:2" x14ac:dyDescent="0.3">
      <c r="B9" s="12">
        <v>8</v>
      </c>
    </row>
    <row r="10" spans="1:2" x14ac:dyDescent="0.3">
      <c r="B10" s="12">
        <v>9</v>
      </c>
    </row>
    <row r="11" spans="1:2" x14ac:dyDescent="0.3">
      <c r="B11" s="12">
        <v>10</v>
      </c>
    </row>
    <row r="12" spans="1:2" x14ac:dyDescent="0.3">
      <c r="B12" s="12">
        <v>11</v>
      </c>
    </row>
    <row r="13" spans="1:2" x14ac:dyDescent="0.3">
      <c r="B13" s="12">
        <v>12</v>
      </c>
    </row>
  </sheetData>
  <phoneticPr fontId="2"/>
  <conditionalFormatting sqref="B1">
    <cfRule type="expression" dxfId="22" priority="1">
      <formula>$C1="金"</formula>
    </cfRule>
    <cfRule type="expression" dxfId="21" priority="2">
      <formula>$C1="土"</formula>
    </cfRule>
    <cfRule type="expression" dxfId="20" priority="3">
      <formula>$C1="日"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1月シフト</vt:lpstr>
      <vt:lpstr>設定シート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2025-02-25T01:32:36Z</cp:lastPrinted>
  <dcterms:created xsi:type="dcterms:W3CDTF">2024-10-23T00:05:19Z</dcterms:created>
  <dcterms:modified xsi:type="dcterms:W3CDTF">2025-02-25T04:19:36Z</dcterms:modified>
</cp:coreProperties>
</file>